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filterPrivacy="1" autoCompressPictures="0"/>
  <bookViews>
    <workbookView xWindow="1060" yWindow="0" windowWidth="19420" windowHeight="11020" activeTab="1"/>
  </bookViews>
  <sheets>
    <sheet name="Траты" sheetId="1" r:id="rId1"/>
    <sheet name="Поступления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5" i="3" l="1"/>
  <c r="C11" i="1"/>
  <c r="C86" i="3"/>
  <c r="C88" i="3"/>
</calcChain>
</file>

<file path=xl/sharedStrings.xml><?xml version="1.0" encoding="utf-8"?>
<sst xmlns="http://schemas.openxmlformats.org/spreadsheetml/2006/main" count="358" uniqueCount="155">
  <si>
    <t>Назначение</t>
  </si>
  <si>
    <t>Описание</t>
  </si>
  <si>
    <t>Сумма</t>
  </si>
  <si>
    <t>Ф.И.О.</t>
  </si>
  <si>
    <t>Город</t>
  </si>
  <si>
    <t>Дата</t>
  </si>
  <si>
    <t>Москва</t>
  </si>
  <si>
    <t>Благотворительное пожертвование на уставные цели Фонда</t>
  </si>
  <si>
    <t>* - денежные средства,вносимые на счет уполномоченным представителем Фонда:                                                                              1) собранные на благотворительных мероприятиях Фонда по договорам пожертвования ФЛ наличными средствами,                                              2)переданные в кассу согласно акту вскрытия ящика для сбора частных пожертвований и выемки денежных средств.</t>
  </si>
  <si>
    <t>-</t>
  </si>
  <si>
    <t>ИТОГО:</t>
  </si>
  <si>
    <t>Столбец4</t>
  </si>
  <si>
    <t>электронный платёж/VISA</t>
  </si>
  <si>
    <t>электронный платёж/YandexMoney</t>
  </si>
  <si>
    <t>электронный платёж/MasterCard</t>
  </si>
  <si>
    <t>электронный платёж/WebMoney</t>
  </si>
  <si>
    <t>электронный платёж/QIWI</t>
  </si>
  <si>
    <t>США Arizona</t>
  </si>
  <si>
    <t>Садовский Е.В</t>
  </si>
  <si>
    <t>Ермолино</t>
  </si>
  <si>
    <t>ООО "Велосипеды мечты"</t>
  </si>
  <si>
    <t xml:space="preserve">Оплата курса реабилитации для Половинкина Андрея по проекту "Помощь семье". </t>
  </si>
  <si>
    <t xml:space="preserve">Оплата курса реабилитации для Манукян Анны по проекту "Помощь семье". </t>
  </si>
  <si>
    <t xml:space="preserve">Проект инклюзивного образования </t>
  </si>
  <si>
    <t>Санкт-Петербург</t>
  </si>
  <si>
    <t>Г Ю</t>
  </si>
  <si>
    <t>С. Ирина</t>
  </si>
  <si>
    <t>Дзержинск</t>
  </si>
  <si>
    <t>Екатеринбург</t>
  </si>
  <si>
    <t>Toronto</t>
  </si>
  <si>
    <t>Проект Dobro.Mail.ru</t>
  </si>
  <si>
    <t>Praha</t>
  </si>
  <si>
    <t>Проект инклюзивного образования</t>
  </si>
  <si>
    <t xml:space="preserve"> Dordrecht</t>
  </si>
  <si>
    <t>с о</t>
  </si>
  <si>
    <t>П. Андрей</t>
  </si>
  <si>
    <t>Орел</t>
  </si>
  <si>
    <t>Нижний Новгород</t>
  </si>
  <si>
    <t>е. и.</t>
  </si>
  <si>
    <t>Нягань</t>
  </si>
  <si>
    <t>ЛенаЛюда</t>
  </si>
  <si>
    <t>Беларусь</t>
  </si>
  <si>
    <t xml:space="preserve">Благотворительное пожертвование в рамках совместного проекта по инклюзивному образованию. </t>
  </si>
  <si>
    <t>Сарыкина В.Е.</t>
  </si>
  <si>
    <t>Оплата курса коррекции для Голубева Юрия в ФОЦ Адели по проекту "Помощь семье".</t>
  </si>
  <si>
    <t>Оплата курса реабилитации для Воробьева Ивана по проекту "Помощь семье".</t>
  </si>
  <si>
    <t xml:space="preserve">Оплата специализированной беговой дорожки для Федорова Максима по проекту "Помощь семье". </t>
  </si>
  <si>
    <t>OOO "Велосипеды мечты"</t>
  </si>
  <si>
    <t>Пермь</t>
  </si>
  <si>
    <t>Дата оплаты</t>
  </si>
  <si>
    <t>(оплата 15.01.14)</t>
  </si>
  <si>
    <t>(оплата 16.01.14)</t>
  </si>
  <si>
    <t>(оплата 22.01.14)</t>
  </si>
  <si>
    <t>(оплата 24.01.14)</t>
  </si>
  <si>
    <t>Оплата курса реабилитации для Погиба Ксении по проекту "Помощь семье" (ООО "Реацентр Астрахань").</t>
  </si>
  <si>
    <t>Оплата курса реабилитации для Половинкина Андрея по проекту "Помощь семье" (Учреждение "Центр реабилитации инвалидов детства "Наш Солнечный Мир").</t>
  </si>
  <si>
    <t>Оплата курса реабилитации для Манукян Анны по проекту "Помощь семье" (ООО "Университетская клиника головной боли").</t>
  </si>
  <si>
    <t>Благотворительное пожертвование по проекту Помогаем вместе для Вероники Костылевой</t>
  </si>
  <si>
    <t>Cowdery J.</t>
  </si>
  <si>
    <t>Загоруйко А.</t>
  </si>
  <si>
    <t>Тарникова Ю.</t>
  </si>
  <si>
    <t>Насимов Д.</t>
  </si>
  <si>
    <t>Симонова К.</t>
  </si>
  <si>
    <t>Аракелян Г.</t>
  </si>
  <si>
    <t>Сухорослова Е.</t>
  </si>
  <si>
    <t>Синицына Н.</t>
  </si>
  <si>
    <t>Губская О.</t>
  </si>
  <si>
    <t>Г. Михаил</t>
  </si>
  <si>
    <t>Рахманова А.С.</t>
  </si>
  <si>
    <t>Маркина Ю.</t>
  </si>
  <si>
    <t>Катасонова А.</t>
  </si>
  <si>
    <t>Папунова А.</t>
  </si>
  <si>
    <t>Озёрская А.</t>
  </si>
  <si>
    <t>Холодова Е.</t>
  </si>
  <si>
    <t>Аплетина И.</t>
  </si>
  <si>
    <t>Kalyuzhny M.</t>
  </si>
  <si>
    <t>Чигилейчик А.</t>
  </si>
  <si>
    <t>Александрович А.</t>
  </si>
  <si>
    <t>Авчинов В.П.</t>
  </si>
  <si>
    <t>С. Юлия</t>
  </si>
  <si>
    <t>Бессарабский А.</t>
  </si>
  <si>
    <t>Степанова Е.С.</t>
  </si>
  <si>
    <t>Козлова Е.</t>
  </si>
  <si>
    <t>Васильцова А.</t>
  </si>
  <si>
    <t>Иляхина Л.</t>
  </si>
  <si>
    <t>Фалеев М.</t>
  </si>
  <si>
    <t>Самородова И.</t>
  </si>
  <si>
    <t>Пичугина Н.</t>
  </si>
  <si>
    <t>Старостин Н.</t>
  </si>
  <si>
    <t>Vlasov P.</t>
  </si>
  <si>
    <t>Тимошенко О.</t>
  </si>
  <si>
    <t>Войшнарович С.</t>
  </si>
  <si>
    <t>Akbayeva L.</t>
  </si>
  <si>
    <t>Lioubimova E.</t>
  </si>
  <si>
    <t>Pleskevich E.</t>
  </si>
  <si>
    <t>Нифонтова А.</t>
  </si>
  <si>
    <t>Амитова Т.</t>
  </si>
  <si>
    <t>Pavlova A.</t>
  </si>
  <si>
    <t>Кузьмичева М.</t>
  </si>
  <si>
    <t>Игнатенко Н.</t>
  </si>
  <si>
    <t>Lоbanova I.</t>
  </si>
  <si>
    <t>Fedorova E.</t>
  </si>
  <si>
    <t>Molozhavaya E.</t>
  </si>
  <si>
    <t>Парбукова О. Н.</t>
  </si>
  <si>
    <t>Гуцал Н.</t>
  </si>
  <si>
    <t>Яралова Ю.</t>
  </si>
  <si>
    <t>Бродская Е. В.</t>
  </si>
  <si>
    <t>Титова Е.В.</t>
  </si>
  <si>
    <t>Hartog-Burdasova Y.</t>
  </si>
  <si>
    <t>Домбровская О.</t>
  </si>
  <si>
    <t>Вишнякова Е.</t>
  </si>
  <si>
    <t>Коновалов В.</t>
  </si>
  <si>
    <t>Посохин А.А.</t>
  </si>
  <si>
    <t>PAIN S.</t>
  </si>
  <si>
    <t>Петрищев Р. А.</t>
  </si>
  <si>
    <t>Вараксина М.</t>
  </si>
  <si>
    <t>Ivanova E.</t>
  </si>
  <si>
    <t>Чех Е.</t>
  </si>
  <si>
    <t>Парчинская Д. В.</t>
  </si>
  <si>
    <t>Закарьяева С. Н.</t>
  </si>
  <si>
    <t>Стусь Е.</t>
  </si>
  <si>
    <t>Чукалина М.</t>
  </si>
  <si>
    <t>Митковец В.</t>
  </si>
  <si>
    <t>Ронис Я. П.</t>
  </si>
  <si>
    <t xml:space="preserve">Благотворительное пожертвование для Ксении Погиба </t>
  </si>
  <si>
    <t xml:space="preserve">Благотворительное пожертвование для Егора и Валерии Каменских </t>
  </si>
  <si>
    <t xml:space="preserve">Благотворительное пожертвование для Даниила Фролова </t>
  </si>
  <si>
    <t xml:space="preserve">Благотворительное пожертвование для Андрея Тихонова </t>
  </si>
  <si>
    <t xml:space="preserve">Благотворительное пожертвование для Владислава Конышева </t>
  </si>
  <si>
    <t xml:space="preserve">Благотворительное пожертвование для Льва Багина </t>
  </si>
  <si>
    <t>Благотворительное пожертвование для Андрея Тихонова</t>
  </si>
  <si>
    <t>Благотворительное пожертвование для Ксении и Екатерины Агафоновых</t>
  </si>
  <si>
    <t>Благотворительное пожертвование для Руслана Хуснутдинова</t>
  </si>
  <si>
    <t>Благотворительное пожертвование для Льва Багина</t>
  </si>
  <si>
    <t>Благотворительное пожертвование для Егора и Валерии Каменских</t>
  </si>
  <si>
    <t>Благотворительное пожертвование для Александра Поплавского</t>
  </si>
  <si>
    <t>Благотворительное пожертвование для Михаила Зятикова</t>
  </si>
  <si>
    <t>Благотворительное пожертвование для Дарьи Пещеровой</t>
  </si>
  <si>
    <t xml:space="preserve">Благотворительное пожертвование для Александра Поплавского </t>
  </si>
  <si>
    <t>Благотворительное пожертвование для Андрея Сидорова</t>
  </si>
  <si>
    <t xml:space="preserve">Благотворительное пожертвование для Вячеслава Грицева </t>
  </si>
  <si>
    <t>Благотворительное пожертвование для Спартака Перченко</t>
  </si>
  <si>
    <t>Благотворительное пожертвование для Михаила Овчинникова</t>
  </si>
  <si>
    <t>Благотворительное пожертвование для Юлии Кириченко</t>
  </si>
  <si>
    <t>Благотворительное пожертвование для Даниила Чернухи</t>
  </si>
  <si>
    <t xml:space="preserve">Благотворительное пожертвование на Проект инклюзивного образования </t>
  </si>
  <si>
    <t xml:space="preserve">Оплата курса реабилитации для Погиба Ксении по проекту "Помощь семье". </t>
  </si>
  <si>
    <t xml:space="preserve">Оплата расходных медицинских материалов для Мещерякова Ивана по проекту "Помощь семье". </t>
  </si>
  <si>
    <t>Оплата специализированной беговой дорожки для Федорова Максима по проекту "Помощь семье"(ООО "Спортпремиер").</t>
  </si>
  <si>
    <t>Оплата курса реабилитации для Воробьева Ивана по проекту "Помощь семье" (ООО "Университетская клиника головной боли").</t>
  </si>
  <si>
    <t>Оплата курса коррекции для Голубева Юрия в ФОЦ Адели по проекту "Помощь семье" (ИП Тюрин Александр Юрьевич).</t>
  </si>
  <si>
    <t>Оплата расходных медицинских материалов для Мещерякова Ивана по проекту "Помощь семье" (ООО "Семейный аптекарь").</t>
  </si>
  <si>
    <t>Благотворительное пожертвование в рамках совместного проекта по инклюзивному образованию. (Автономная некоммерческая организация "Центр проблем аутизма: образование, исследования, помощь, защита прав").</t>
  </si>
  <si>
    <t>Прочие пожертвования*</t>
  </si>
  <si>
    <t>Илингин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</si>
</sst>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\ &quot;руб.&quot;;[Red]#,##0.00\ &quot;руб.&quot;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6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65" fontId="0" fillId="0" borderId="0" xfId="0" applyNumberFormat="1" applyFont="1" applyAlignment="1">
      <alignment horizontal="left" vertical="center" wrapText="1"/>
    </xf>
    <xf numFmtId="0" fontId="0" fillId="0" borderId="1" xfId="0" applyBorder="1"/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5" fontId="0" fillId="0" borderId="5" xfId="0" applyNumberFormat="1" applyFont="1" applyBorder="1" applyAlignment="1">
      <alignment horizontal="left" vertical="center" wrapText="1"/>
    </xf>
    <xf numFmtId="165" fontId="0" fillId="0" borderId="6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0" fillId="0" borderId="7" xfId="0" applyBorder="1"/>
    <xf numFmtId="0" fontId="3" fillId="0" borderId="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4" fontId="0" fillId="0" borderId="7" xfId="0" applyNumberFormat="1" applyBorder="1" applyAlignment="1">
      <alignment horizontal="right"/>
    </xf>
    <xf numFmtId="14" fontId="2" fillId="0" borderId="4" xfId="0" applyNumberFormat="1" applyFont="1" applyBorder="1" applyAlignment="1">
      <alignment horizontal="right" wrapText="1"/>
    </xf>
    <xf numFmtId="0" fontId="2" fillId="0" borderId="9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164" fontId="3" fillId="0" borderId="9" xfId="0" applyNumberFormat="1" applyFont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164" fontId="4" fillId="0" borderId="3" xfId="0" applyNumberFormat="1" applyFont="1" applyFill="1" applyBorder="1" applyAlignment="1">
      <alignment horizontal="left" wrapText="1"/>
    </xf>
    <xf numFmtId="0" fontId="0" fillId="0" borderId="6" xfId="0" applyFill="1" applyBorder="1"/>
    <xf numFmtId="0" fontId="0" fillId="0" borderId="8" xfId="0" applyFill="1" applyBorder="1"/>
    <xf numFmtId="164" fontId="2" fillId="0" borderId="8" xfId="0" applyNumberFormat="1" applyFont="1" applyFill="1" applyBorder="1" applyAlignment="1">
      <alignment horizontal="left"/>
    </xf>
    <xf numFmtId="14" fontId="0" fillId="0" borderId="6" xfId="0" applyNumberForma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14" fontId="2" fillId="0" borderId="6" xfId="0" applyNumberFormat="1" applyFont="1" applyFill="1" applyBorder="1" applyAlignment="1">
      <alignment horizontal="right" wrapText="1"/>
    </xf>
    <xf numFmtId="0" fontId="2" fillId="0" borderId="6" xfId="0" applyFont="1" applyFill="1" applyBorder="1"/>
    <xf numFmtId="0" fontId="2" fillId="0" borderId="8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right" vertical="center"/>
    </xf>
    <xf numFmtId="4" fontId="0" fillId="0" borderId="6" xfId="0" applyNumberFormat="1" applyFill="1" applyBorder="1"/>
    <xf numFmtId="4" fontId="2" fillId="0" borderId="6" xfId="0" applyNumberFormat="1" applyFont="1" applyFill="1" applyBorder="1" applyAlignment="1">
      <alignment horizontal="right" vertical="center" wrapText="1"/>
    </xf>
    <xf numFmtId="4" fontId="0" fillId="0" borderId="7" xfId="0" applyNumberFormat="1" applyBorder="1"/>
    <xf numFmtId="4" fontId="3" fillId="0" borderId="4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0" fillId="0" borderId="6" xfId="0" applyBorder="1" applyAlignment="1">
      <alignment horizontal="left" vertical="center" wrapText="1"/>
    </xf>
  </cellXfs>
  <cellStyles count="265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  <cellStyle name="Просмотренная гиперссылка" xfId="222" builtinId="9" hidden="1"/>
    <cellStyle name="Просмотренная гиперссылка" xfId="224" builtinId="9" hidden="1"/>
    <cellStyle name="Просмотренная гиперссылка" xfId="226" builtinId="9" hidden="1"/>
    <cellStyle name="Просмотренная гиперссылка" xfId="228" builtinId="9" hidden="1"/>
    <cellStyle name="Просмотренная гиперссылка" xfId="230" builtinId="9" hidden="1"/>
    <cellStyle name="Просмотренная гиперссылка" xfId="232" builtinId="9" hidden="1"/>
    <cellStyle name="Просмотренная гиперссылка" xfId="234" builtinId="9" hidden="1"/>
    <cellStyle name="Просмотренная гиперссылка" xfId="236" builtinId="9" hidden="1"/>
    <cellStyle name="Просмотренная гиперссылка" xfId="238" builtinId="9" hidden="1"/>
    <cellStyle name="Просмотренная гиперссылка" xfId="240" builtinId="9" hidden="1"/>
    <cellStyle name="Просмотренная гиперссылка" xfId="242" builtinId="9" hidden="1"/>
    <cellStyle name="Просмотренная гиперссылка" xfId="244" builtinId="9" hidden="1"/>
    <cellStyle name="Просмотренная гиперссылка" xfId="246" builtinId="9" hidden="1"/>
    <cellStyle name="Просмотренная гиперссылка" xfId="248" builtinId="9" hidden="1"/>
    <cellStyle name="Просмотренная гиперссылка" xfId="250" builtinId="9" hidden="1"/>
    <cellStyle name="Просмотренная гиперссылка" xfId="252" builtinId="9" hidden="1"/>
    <cellStyle name="Просмотренная гиперссылка" xfId="254" builtinId="9" hidden="1"/>
    <cellStyle name="Просмотренная гиперссылка" xfId="256" builtinId="9" hidden="1"/>
    <cellStyle name="Просмотренная гиперссылка" xfId="258" builtinId="9" hidden="1"/>
    <cellStyle name="Просмотренная гиперссылка" xfId="260" builtinId="9" hidden="1"/>
    <cellStyle name="Просмотренная гиперссылка" xfId="262" builtinId="9" hidden="1"/>
    <cellStyle name="Просмотренная гиперссылка" xfId="264" builtinId="9" hidden="1"/>
  </cellStyles>
  <dxfs count="25">
    <dxf>
      <alignment horizontal="lef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right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4" formatCode="#,##0.00&quot;р.&quot;"/>
      <alignment horizontal="lef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&quot;р.&quot;"/>
      <alignment horizontal="left" vertical="bottom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alignment horizontal="lef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left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0\ &quot;руб.&quot;;[Red]#,##0.00\ &quot;руб.&quot;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2" name="Таблица2" displayName="Таблица2" ref="A1:D11" totalsRowShown="0" headerRowDxfId="24" dataDxfId="22" headerRowBorderDxfId="23" tableBorderDxfId="21" totalsRowBorderDxfId="20">
  <autoFilter ref="A1:D11"/>
  <tableColumns count="4">
    <tableColumn id="1" name="Назначение" dataDxfId="19"/>
    <tableColumn id="2" name="Описание" dataDxfId="18"/>
    <tableColumn id="3" name="Сумма" dataDxfId="17"/>
    <tableColumn id="4" name="Дата оплаты" dataDxfId="16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" name="Таблица135" displayName="Таблица135" ref="A1:F88" totalsRowShown="0" headerRowDxfId="15" dataDxfId="13" headerRowBorderDxfId="14" tableBorderDxfId="12" totalsRowBorderDxfId="11">
  <autoFilter ref="A1:F88"/>
  <tableColumns count="6">
    <tableColumn id="1" name="Ф.И.О." dataDxfId="10" totalsRowDxfId="9"/>
    <tableColumn id="5" name="Город" dataDxfId="8" totalsRowDxfId="7"/>
    <tableColumn id="2" name="Сумма" dataDxfId="6"/>
    <tableColumn id="6" name="Столбец4" dataDxfId="5" totalsRowDxfId="4"/>
    <tableColumn id="3" name="Дата" dataDxfId="3" totalsRowDxfId="2"/>
    <tableColumn id="4" name="Назначение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90" zoomScaleNormal="90" zoomScalePageLayoutView="90" workbookViewId="0">
      <selection activeCell="A2" sqref="A2"/>
    </sheetView>
  </sheetViews>
  <sheetFormatPr baseColWidth="10" defaultColWidth="9.1640625" defaultRowHeight="14" x14ac:dyDescent="0"/>
  <cols>
    <col min="1" max="1" width="35.5" style="6" customWidth="1"/>
    <col min="2" max="2" width="43.5" style="6" customWidth="1"/>
    <col min="3" max="3" width="33.1640625" style="7" customWidth="1"/>
    <col min="4" max="4" width="17.33203125" style="6" customWidth="1"/>
    <col min="5" max="16384" width="9.1640625" style="6"/>
  </cols>
  <sheetData>
    <row r="1" spans="1:4">
      <c r="A1" s="9" t="s">
        <v>0</v>
      </c>
      <c r="B1" s="12" t="s">
        <v>1</v>
      </c>
      <c r="C1" s="16" t="s">
        <v>2</v>
      </c>
      <c r="D1" s="12" t="s">
        <v>49</v>
      </c>
    </row>
    <row r="2" spans="1:4" ht="64.75" customHeight="1">
      <c r="A2" s="10" t="s">
        <v>21</v>
      </c>
      <c r="B2" s="40" t="s">
        <v>55</v>
      </c>
      <c r="C2" s="17">
        <v>67680</v>
      </c>
      <c r="D2" s="40" t="s">
        <v>50</v>
      </c>
    </row>
    <row r="3" spans="1:4" ht="48.5" customHeight="1">
      <c r="A3" s="49" t="s">
        <v>146</v>
      </c>
      <c r="B3" s="40" t="s">
        <v>54</v>
      </c>
      <c r="C3" s="17">
        <v>70350</v>
      </c>
      <c r="D3" s="40" t="s">
        <v>50</v>
      </c>
    </row>
    <row r="4" spans="1:4" ht="48.5" customHeight="1">
      <c r="A4" s="10" t="s">
        <v>22</v>
      </c>
      <c r="B4" s="40" t="s">
        <v>56</v>
      </c>
      <c r="C4" s="17">
        <v>90450</v>
      </c>
      <c r="D4" s="40" t="s">
        <v>50</v>
      </c>
    </row>
    <row r="5" spans="1:4" ht="45.5" customHeight="1">
      <c r="A5" s="49" t="s">
        <v>147</v>
      </c>
      <c r="B5" s="40" t="s">
        <v>151</v>
      </c>
      <c r="C5" s="17">
        <v>26473.1</v>
      </c>
      <c r="D5" s="40" t="s">
        <v>51</v>
      </c>
    </row>
    <row r="6" spans="1:4" ht="91.25" customHeight="1">
      <c r="A6" s="10" t="s">
        <v>42</v>
      </c>
      <c r="B6" s="40" t="s">
        <v>152</v>
      </c>
      <c r="C6" s="17">
        <v>500000</v>
      </c>
      <c r="D6" s="40" t="s">
        <v>52</v>
      </c>
    </row>
    <row r="7" spans="1:4" ht="49.75" customHeight="1">
      <c r="A7" s="10" t="s">
        <v>44</v>
      </c>
      <c r="B7" s="40" t="s">
        <v>150</v>
      </c>
      <c r="C7" s="17">
        <v>17500</v>
      </c>
      <c r="D7" s="40" t="s">
        <v>53</v>
      </c>
    </row>
    <row r="8" spans="1:4" ht="46.75" customHeight="1">
      <c r="A8" s="10" t="s">
        <v>45</v>
      </c>
      <c r="B8" s="40" t="s">
        <v>149</v>
      </c>
      <c r="C8" s="17">
        <v>37570</v>
      </c>
      <c r="D8" s="40" t="s">
        <v>53</v>
      </c>
    </row>
    <row r="9" spans="1:4" ht="49.25" customHeight="1">
      <c r="A9" s="10" t="s">
        <v>46</v>
      </c>
      <c r="B9" s="40" t="s">
        <v>148</v>
      </c>
      <c r="C9" s="17">
        <v>59900</v>
      </c>
      <c r="D9" s="40" t="s">
        <v>53</v>
      </c>
    </row>
    <row r="10" spans="1:4" ht="15" thickBot="1">
      <c r="A10" s="10"/>
      <c r="B10" s="13"/>
      <c r="C10" s="17"/>
      <c r="D10" s="13"/>
    </row>
    <row r="11" spans="1:4" ht="15" thickBot="1">
      <c r="A11" s="11" t="s">
        <v>10</v>
      </c>
      <c r="B11" s="14"/>
      <c r="C11" s="18">
        <f>SUM(C2:C10)</f>
        <v>869923.1</v>
      </c>
      <c r="D11" s="15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topLeftCell="A74" workbookViewId="0">
      <selection activeCell="E86" sqref="E86"/>
    </sheetView>
  </sheetViews>
  <sheetFormatPr baseColWidth="10" defaultColWidth="8.83203125" defaultRowHeight="14" x14ac:dyDescent="0"/>
  <cols>
    <col min="1" max="1" width="38.5" customWidth="1"/>
    <col min="2" max="2" width="20.1640625" customWidth="1"/>
    <col min="3" max="3" width="16.83203125" style="48" customWidth="1"/>
    <col min="4" max="4" width="32.6640625" customWidth="1"/>
    <col min="5" max="5" width="14.5" customWidth="1"/>
    <col min="6" max="6" width="66" customWidth="1"/>
  </cols>
  <sheetData>
    <row r="1" spans="1:6">
      <c r="A1" s="27" t="s">
        <v>3</v>
      </c>
      <c r="B1" s="28" t="s">
        <v>4</v>
      </c>
      <c r="C1" s="41" t="s">
        <v>2</v>
      </c>
      <c r="D1" s="29" t="s">
        <v>11</v>
      </c>
      <c r="E1" s="27" t="s">
        <v>5</v>
      </c>
      <c r="F1" s="28" t="s">
        <v>0</v>
      </c>
    </row>
    <row r="2" spans="1:6">
      <c r="A2" s="30" t="s">
        <v>58</v>
      </c>
      <c r="B2" s="31" t="s">
        <v>17</v>
      </c>
      <c r="C2" s="42">
        <v>30000</v>
      </c>
      <c r="D2" s="32" t="s">
        <v>12</v>
      </c>
      <c r="E2" s="33">
        <v>41642</v>
      </c>
      <c r="F2" s="31" t="s">
        <v>145</v>
      </c>
    </row>
    <row r="3" spans="1:6">
      <c r="A3" s="30" t="s">
        <v>59</v>
      </c>
      <c r="B3" s="31" t="s">
        <v>9</v>
      </c>
      <c r="C3" s="42">
        <v>1500</v>
      </c>
      <c r="D3" s="34" t="s">
        <v>13</v>
      </c>
      <c r="E3" s="33">
        <v>41645</v>
      </c>
      <c r="F3" s="31" t="s">
        <v>124</v>
      </c>
    </row>
    <row r="4" spans="1:6">
      <c r="A4" s="30" t="s">
        <v>18</v>
      </c>
      <c r="B4" s="31" t="s">
        <v>19</v>
      </c>
      <c r="C4" s="42">
        <v>100</v>
      </c>
      <c r="D4" s="34" t="s">
        <v>13</v>
      </c>
      <c r="E4" s="33">
        <v>41645</v>
      </c>
      <c r="F4" s="35" t="s">
        <v>7</v>
      </c>
    </row>
    <row r="5" spans="1:6">
      <c r="A5" s="30" t="s">
        <v>60</v>
      </c>
      <c r="B5" s="31" t="s">
        <v>9</v>
      </c>
      <c r="C5" s="42">
        <v>2000</v>
      </c>
      <c r="D5" s="34" t="s">
        <v>14</v>
      </c>
      <c r="E5" s="33">
        <v>41646</v>
      </c>
      <c r="F5" s="35" t="s">
        <v>7</v>
      </c>
    </row>
    <row r="6" spans="1:6">
      <c r="A6" s="30" t="s">
        <v>61</v>
      </c>
      <c r="B6" s="31" t="s">
        <v>9</v>
      </c>
      <c r="C6" s="42">
        <v>2000</v>
      </c>
      <c r="D6" s="34" t="s">
        <v>16</v>
      </c>
      <c r="E6" s="33">
        <v>41646</v>
      </c>
      <c r="F6" s="31" t="s">
        <v>125</v>
      </c>
    </row>
    <row r="7" spans="1:6">
      <c r="A7" s="30" t="s">
        <v>62</v>
      </c>
      <c r="B7" s="31" t="s">
        <v>9</v>
      </c>
      <c r="C7" s="42">
        <v>200</v>
      </c>
      <c r="D7" s="34" t="s">
        <v>12</v>
      </c>
      <c r="E7" s="33">
        <v>41648</v>
      </c>
      <c r="F7" s="31" t="s">
        <v>126</v>
      </c>
    </row>
    <row r="8" spans="1:6">
      <c r="A8" s="30" t="s">
        <v>62</v>
      </c>
      <c r="B8" s="31" t="s">
        <v>9</v>
      </c>
      <c r="C8" s="42">
        <v>300</v>
      </c>
      <c r="D8" s="34" t="s">
        <v>12</v>
      </c>
      <c r="E8" s="33">
        <v>41648</v>
      </c>
      <c r="F8" s="31" t="s">
        <v>125</v>
      </c>
    </row>
    <row r="9" spans="1:6">
      <c r="A9" s="30" t="s">
        <v>63</v>
      </c>
      <c r="B9" s="31" t="s">
        <v>9</v>
      </c>
      <c r="C9" s="42">
        <v>4000</v>
      </c>
      <c r="D9" s="34" t="s">
        <v>12</v>
      </c>
      <c r="E9" s="33">
        <v>41648</v>
      </c>
      <c r="F9" s="35" t="s">
        <v>7</v>
      </c>
    </row>
    <row r="10" spans="1:6">
      <c r="A10" s="30" t="s">
        <v>20</v>
      </c>
      <c r="B10" s="31"/>
      <c r="C10" s="43">
        <v>1000</v>
      </c>
      <c r="D10" s="34"/>
      <c r="E10" s="33">
        <v>41648</v>
      </c>
      <c r="F10" s="35" t="s">
        <v>7</v>
      </c>
    </row>
    <row r="11" spans="1:6">
      <c r="A11" s="30" t="s">
        <v>64</v>
      </c>
      <c r="B11" s="31" t="s">
        <v>9</v>
      </c>
      <c r="C11" s="43">
        <v>100</v>
      </c>
      <c r="D11" s="34" t="s">
        <v>12</v>
      </c>
      <c r="E11" s="33">
        <v>41649</v>
      </c>
      <c r="F11" s="35" t="s">
        <v>7</v>
      </c>
    </row>
    <row r="12" spans="1:6">
      <c r="A12" s="30" t="s">
        <v>65</v>
      </c>
      <c r="B12" s="31" t="s">
        <v>9</v>
      </c>
      <c r="C12" s="43">
        <v>1000</v>
      </c>
      <c r="D12" s="34" t="s">
        <v>12</v>
      </c>
      <c r="E12" s="33">
        <v>41651</v>
      </c>
      <c r="F12" s="31" t="s">
        <v>127</v>
      </c>
    </row>
    <row r="13" spans="1:6">
      <c r="A13" s="30" t="s">
        <v>66</v>
      </c>
      <c r="B13" s="31" t="s">
        <v>9</v>
      </c>
      <c r="C13" s="43">
        <v>1500</v>
      </c>
      <c r="D13" s="34" t="s">
        <v>12</v>
      </c>
      <c r="E13" s="33">
        <v>41652</v>
      </c>
      <c r="F13" s="35" t="s">
        <v>7</v>
      </c>
    </row>
    <row r="14" spans="1:6">
      <c r="A14" s="30" t="s">
        <v>67</v>
      </c>
      <c r="B14" s="31"/>
      <c r="C14" s="43">
        <v>500</v>
      </c>
      <c r="D14" s="34" t="s">
        <v>16</v>
      </c>
      <c r="E14" s="33">
        <v>41652</v>
      </c>
      <c r="F14" s="35" t="s">
        <v>7</v>
      </c>
    </row>
    <row r="15" spans="1:6">
      <c r="A15" s="30" t="s">
        <v>68</v>
      </c>
      <c r="B15" s="31" t="s">
        <v>37</v>
      </c>
      <c r="C15" s="43">
        <v>5000</v>
      </c>
      <c r="D15" s="34"/>
      <c r="E15" s="33">
        <v>41652</v>
      </c>
      <c r="F15" s="35" t="s">
        <v>7</v>
      </c>
    </row>
    <row r="16" spans="1:6">
      <c r="A16" s="30" t="s">
        <v>69</v>
      </c>
      <c r="B16" s="31" t="s">
        <v>9</v>
      </c>
      <c r="C16" s="43">
        <v>2000</v>
      </c>
      <c r="D16" s="34" t="s">
        <v>14</v>
      </c>
      <c r="E16" s="33">
        <v>41653</v>
      </c>
      <c r="F16" s="35" t="s">
        <v>128</v>
      </c>
    </row>
    <row r="17" spans="1:6">
      <c r="A17" s="36" t="s">
        <v>70</v>
      </c>
      <c r="B17" s="35" t="s">
        <v>9</v>
      </c>
      <c r="C17" s="44">
        <v>1000</v>
      </c>
      <c r="D17" s="34" t="s">
        <v>13</v>
      </c>
      <c r="E17" s="37">
        <v>41653</v>
      </c>
      <c r="F17" s="35" t="s">
        <v>127</v>
      </c>
    </row>
    <row r="18" spans="1:6" ht="31" customHeight="1">
      <c r="A18" s="36" t="s">
        <v>71</v>
      </c>
      <c r="B18" s="35" t="s">
        <v>9</v>
      </c>
      <c r="C18" s="44">
        <v>500</v>
      </c>
      <c r="D18" s="34" t="s">
        <v>12</v>
      </c>
      <c r="E18" s="37">
        <v>41653</v>
      </c>
      <c r="F18" s="39" t="s">
        <v>57</v>
      </c>
    </row>
    <row r="19" spans="1:6">
      <c r="A19" s="36" t="s">
        <v>72</v>
      </c>
      <c r="B19" s="35" t="s">
        <v>9</v>
      </c>
      <c r="C19" s="44">
        <v>50</v>
      </c>
      <c r="D19" s="34" t="s">
        <v>12</v>
      </c>
      <c r="E19" s="37">
        <v>41653</v>
      </c>
      <c r="F19" s="35" t="s">
        <v>7</v>
      </c>
    </row>
    <row r="20" spans="1:6">
      <c r="A20" s="36" t="s">
        <v>62</v>
      </c>
      <c r="B20" s="35" t="s">
        <v>9</v>
      </c>
      <c r="C20" s="44">
        <v>300</v>
      </c>
      <c r="D20" s="34" t="s">
        <v>12</v>
      </c>
      <c r="E20" s="37">
        <v>41654</v>
      </c>
      <c r="F20" s="35" t="s">
        <v>129</v>
      </c>
    </row>
    <row r="21" spans="1:6">
      <c r="A21" s="30" t="s">
        <v>73</v>
      </c>
      <c r="B21" s="31" t="s">
        <v>9</v>
      </c>
      <c r="C21" s="43">
        <v>5000</v>
      </c>
      <c r="D21" s="34" t="s">
        <v>14</v>
      </c>
      <c r="E21" s="33">
        <v>41654</v>
      </c>
      <c r="F21" s="35" t="s">
        <v>130</v>
      </c>
    </row>
    <row r="22" spans="1:6">
      <c r="A22" s="30" t="s">
        <v>74</v>
      </c>
      <c r="B22" s="31" t="s">
        <v>24</v>
      </c>
      <c r="C22" s="43">
        <v>1000</v>
      </c>
      <c r="D22" s="34" t="s">
        <v>12</v>
      </c>
      <c r="E22" s="33">
        <v>41654</v>
      </c>
      <c r="F22" s="35" t="s">
        <v>129</v>
      </c>
    </row>
    <row r="23" spans="1:6">
      <c r="A23" s="30" t="s">
        <v>75</v>
      </c>
      <c r="B23" s="31" t="s">
        <v>17</v>
      </c>
      <c r="C23" s="43">
        <v>100000</v>
      </c>
      <c r="D23" s="34" t="s">
        <v>12</v>
      </c>
      <c r="E23" s="33">
        <v>41654</v>
      </c>
      <c r="F23" s="35" t="s">
        <v>7</v>
      </c>
    </row>
    <row r="24" spans="1:6">
      <c r="A24" s="30" t="s">
        <v>76</v>
      </c>
      <c r="B24" s="31" t="s">
        <v>9</v>
      </c>
      <c r="C24" s="43">
        <v>2000</v>
      </c>
      <c r="D24" s="34" t="s">
        <v>12</v>
      </c>
      <c r="E24" s="33">
        <v>41654</v>
      </c>
      <c r="F24" s="35" t="s">
        <v>7</v>
      </c>
    </row>
    <row r="25" spans="1:6">
      <c r="A25" s="30" t="s">
        <v>77</v>
      </c>
      <c r="B25" s="31" t="s">
        <v>6</v>
      </c>
      <c r="C25" s="43">
        <v>500</v>
      </c>
      <c r="D25" s="34" t="s">
        <v>12</v>
      </c>
      <c r="E25" s="33">
        <v>41655</v>
      </c>
      <c r="F25" s="35" t="s">
        <v>129</v>
      </c>
    </row>
    <row r="26" spans="1:6" ht="28">
      <c r="A26" s="30" t="s">
        <v>78</v>
      </c>
      <c r="B26" s="31" t="s">
        <v>6</v>
      </c>
      <c r="C26" s="43">
        <v>2000</v>
      </c>
      <c r="D26" s="34" t="s">
        <v>12</v>
      </c>
      <c r="E26" s="33">
        <v>41656</v>
      </c>
      <c r="F26" s="35" t="s">
        <v>57</v>
      </c>
    </row>
    <row r="27" spans="1:6">
      <c r="A27" s="30" t="s">
        <v>79</v>
      </c>
      <c r="B27" s="31"/>
      <c r="C27" s="43">
        <v>100000</v>
      </c>
      <c r="D27" s="34" t="s">
        <v>12</v>
      </c>
      <c r="E27" s="33">
        <v>41656</v>
      </c>
      <c r="F27" s="35" t="s">
        <v>7</v>
      </c>
    </row>
    <row r="28" spans="1:6">
      <c r="A28" s="30" t="s">
        <v>80</v>
      </c>
      <c r="B28" s="31" t="s">
        <v>9</v>
      </c>
      <c r="C28" s="43">
        <v>1200</v>
      </c>
      <c r="D28" s="34" t="s">
        <v>16</v>
      </c>
      <c r="E28" s="33">
        <v>41656</v>
      </c>
      <c r="F28" s="35" t="s">
        <v>7</v>
      </c>
    </row>
    <row r="29" spans="1:6">
      <c r="A29" s="30" t="s">
        <v>81</v>
      </c>
      <c r="B29" s="31" t="s">
        <v>9</v>
      </c>
      <c r="C29" s="43">
        <v>500</v>
      </c>
      <c r="D29" s="34"/>
      <c r="E29" s="33">
        <v>41656</v>
      </c>
      <c r="F29" s="35" t="s">
        <v>7</v>
      </c>
    </row>
    <row r="30" spans="1:6">
      <c r="A30" s="30" t="s">
        <v>20</v>
      </c>
      <c r="B30" s="31" t="s">
        <v>9</v>
      </c>
      <c r="C30" s="43">
        <v>1000</v>
      </c>
      <c r="D30" s="34"/>
      <c r="E30" s="33">
        <v>41656</v>
      </c>
      <c r="F30" s="35" t="s">
        <v>7</v>
      </c>
    </row>
    <row r="31" spans="1:6">
      <c r="A31" s="30" t="s">
        <v>82</v>
      </c>
      <c r="B31" s="31" t="s">
        <v>9</v>
      </c>
      <c r="C31" s="43">
        <v>3000</v>
      </c>
      <c r="D31" s="34" t="s">
        <v>12</v>
      </c>
      <c r="E31" s="33">
        <v>41657</v>
      </c>
      <c r="F31" s="31" t="s">
        <v>131</v>
      </c>
    </row>
    <row r="32" spans="1:6">
      <c r="A32" s="30" t="s">
        <v>83</v>
      </c>
      <c r="B32" s="31" t="s">
        <v>9</v>
      </c>
      <c r="C32" s="43">
        <v>440</v>
      </c>
      <c r="D32" s="34" t="s">
        <v>13</v>
      </c>
      <c r="E32" s="33">
        <v>41659</v>
      </c>
      <c r="F32" s="31" t="s">
        <v>132</v>
      </c>
    </row>
    <row r="33" spans="1:6">
      <c r="A33" s="30" t="s">
        <v>25</v>
      </c>
      <c r="B33" s="31" t="s">
        <v>9</v>
      </c>
      <c r="C33" s="43">
        <v>300</v>
      </c>
      <c r="D33" s="34" t="s">
        <v>12</v>
      </c>
      <c r="E33" s="33">
        <v>41659</v>
      </c>
      <c r="F33" s="31" t="s">
        <v>133</v>
      </c>
    </row>
    <row r="34" spans="1:6">
      <c r="A34" s="30" t="s">
        <v>26</v>
      </c>
      <c r="B34" s="31" t="s">
        <v>9</v>
      </c>
      <c r="C34" s="43">
        <v>500</v>
      </c>
      <c r="D34" s="34" t="s">
        <v>14</v>
      </c>
      <c r="E34" s="33">
        <v>41659</v>
      </c>
      <c r="F34" s="31" t="s">
        <v>133</v>
      </c>
    </row>
    <row r="35" spans="1:6">
      <c r="A35" s="30" t="s">
        <v>84</v>
      </c>
      <c r="B35" s="31" t="s">
        <v>9</v>
      </c>
      <c r="C35" s="43">
        <v>1000</v>
      </c>
      <c r="D35" s="34" t="s">
        <v>13</v>
      </c>
      <c r="E35" s="33">
        <v>41659</v>
      </c>
      <c r="F35" s="31" t="s">
        <v>133</v>
      </c>
    </row>
    <row r="36" spans="1:6">
      <c r="A36" s="30" t="s">
        <v>85</v>
      </c>
      <c r="B36" s="31" t="s">
        <v>9</v>
      </c>
      <c r="C36" s="43">
        <v>1000</v>
      </c>
      <c r="D36" s="34" t="s">
        <v>14</v>
      </c>
      <c r="E36" s="33">
        <v>41659</v>
      </c>
      <c r="F36" s="31" t="s">
        <v>133</v>
      </c>
    </row>
    <row r="37" spans="1:6">
      <c r="A37" s="30" t="s">
        <v>86</v>
      </c>
      <c r="B37" s="31" t="s">
        <v>9</v>
      </c>
      <c r="C37" s="43">
        <v>1000</v>
      </c>
      <c r="D37" s="34" t="s">
        <v>12</v>
      </c>
      <c r="E37" s="33">
        <v>41659</v>
      </c>
      <c r="F37" s="31" t="s">
        <v>133</v>
      </c>
    </row>
    <row r="38" spans="1:6">
      <c r="A38" s="30" t="s">
        <v>87</v>
      </c>
      <c r="B38" s="31" t="s">
        <v>6</v>
      </c>
      <c r="C38" s="43">
        <v>500</v>
      </c>
      <c r="D38" s="34" t="s">
        <v>12</v>
      </c>
      <c r="E38" s="33">
        <v>41660</v>
      </c>
      <c r="F38" s="31" t="s">
        <v>23</v>
      </c>
    </row>
    <row r="39" spans="1:6">
      <c r="A39" s="30" t="s">
        <v>88</v>
      </c>
      <c r="B39" s="31" t="s">
        <v>27</v>
      </c>
      <c r="C39" s="43">
        <v>1000</v>
      </c>
      <c r="D39" s="34" t="s">
        <v>14</v>
      </c>
      <c r="E39" s="33">
        <v>41660</v>
      </c>
      <c r="F39" s="31" t="s">
        <v>133</v>
      </c>
    </row>
    <row r="40" spans="1:6">
      <c r="A40" s="30" t="s">
        <v>89</v>
      </c>
      <c r="B40" s="31" t="s">
        <v>28</v>
      </c>
      <c r="C40" s="43">
        <v>500</v>
      </c>
      <c r="D40" s="34" t="s">
        <v>14</v>
      </c>
      <c r="E40" s="33">
        <v>41660</v>
      </c>
      <c r="F40" s="31" t="s">
        <v>133</v>
      </c>
    </row>
    <row r="41" spans="1:6">
      <c r="A41" s="30" t="s">
        <v>90</v>
      </c>
      <c r="B41" s="31" t="s">
        <v>9</v>
      </c>
      <c r="C41" s="43">
        <v>500</v>
      </c>
      <c r="D41" s="34" t="s">
        <v>14</v>
      </c>
      <c r="E41" s="33">
        <v>41660</v>
      </c>
      <c r="F41" s="31" t="s">
        <v>133</v>
      </c>
    </row>
    <row r="42" spans="1:6">
      <c r="A42" s="30" t="s">
        <v>91</v>
      </c>
      <c r="B42" s="31" t="s">
        <v>9</v>
      </c>
      <c r="C42" s="43">
        <v>1000</v>
      </c>
      <c r="D42" s="34" t="s">
        <v>14</v>
      </c>
      <c r="E42" s="33">
        <v>41660</v>
      </c>
      <c r="F42" s="35" t="s">
        <v>7</v>
      </c>
    </row>
    <row r="43" spans="1:6">
      <c r="A43" s="30" t="s">
        <v>83</v>
      </c>
      <c r="B43" s="31" t="s">
        <v>9</v>
      </c>
      <c r="C43" s="43">
        <v>1000</v>
      </c>
      <c r="D43" s="34" t="s">
        <v>13</v>
      </c>
      <c r="E43" s="33">
        <v>41661</v>
      </c>
      <c r="F43" s="31" t="s">
        <v>134</v>
      </c>
    </row>
    <row r="44" spans="1:6">
      <c r="A44" s="30" t="s">
        <v>92</v>
      </c>
      <c r="B44" s="31" t="s">
        <v>9</v>
      </c>
      <c r="C44" s="43">
        <v>500</v>
      </c>
      <c r="D44" s="34" t="s">
        <v>12</v>
      </c>
      <c r="E44" s="33">
        <v>41661</v>
      </c>
      <c r="F44" s="31" t="s">
        <v>135</v>
      </c>
    </row>
    <row r="45" spans="1:6">
      <c r="A45" s="30" t="s">
        <v>93</v>
      </c>
      <c r="B45" s="31" t="s">
        <v>29</v>
      </c>
      <c r="C45" s="43">
        <v>3000</v>
      </c>
      <c r="D45" s="34" t="s">
        <v>12</v>
      </c>
      <c r="E45" s="33">
        <v>41661</v>
      </c>
      <c r="F45" s="31" t="s">
        <v>133</v>
      </c>
    </row>
    <row r="46" spans="1:6">
      <c r="A46" s="30" t="s">
        <v>94</v>
      </c>
      <c r="B46" s="31" t="s">
        <v>9</v>
      </c>
      <c r="C46" s="43">
        <v>300</v>
      </c>
      <c r="D46" s="34" t="s">
        <v>12</v>
      </c>
      <c r="E46" s="33">
        <v>41661</v>
      </c>
      <c r="F46" s="35" t="s">
        <v>7</v>
      </c>
    </row>
    <row r="47" spans="1:6">
      <c r="A47" s="30" t="s">
        <v>95</v>
      </c>
      <c r="B47" s="31" t="s">
        <v>9</v>
      </c>
      <c r="C47" s="43">
        <v>500</v>
      </c>
      <c r="D47" s="34" t="s">
        <v>14</v>
      </c>
      <c r="E47" s="33">
        <v>41661</v>
      </c>
      <c r="F47" s="31" t="s">
        <v>130</v>
      </c>
    </row>
    <row r="48" spans="1:6">
      <c r="A48" s="30" t="s">
        <v>96</v>
      </c>
      <c r="B48" s="31" t="s">
        <v>9</v>
      </c>
      <c r="C48" s="43">
        <v>300</v>
      </c>
      <c r="D48" s="34" t="s">
        <v>12</v>
      </c>
      <c r="E48" s="33">
        <v>41661</v>
      </c>
      <c r="F48" s="31" t="s">
        <v>134</v>
      </c>
    </row>
    <row r="49" spans="1:6">
      <c r="A49" s="30" t="s">
        <v>97</v>
      </c>
      <c r="B49" s="31" t="s">
        <v>9</v>
      </c>
      <c r="C49" s="43">
        <v>2000</v>
      </c>
      <c r="D49" s="34" t="s">
        <v>12</v>
      </c>
      <c r="E49" s="33">
        <v>41661</v>
      </c>
      <c r="F49" s="35" t="s">
        <v>7</v>
      </c>
    </row>
    <row r="50" spans="1:6">
      <c r="A50" s="30" t="s">
        <v>98</v>
      </c>
      <c r="B50" s="31" t="s">
        <v>9</v>
      </c>
      <c r="C50" s="43">
        <v>2500</v>
      </c>
      <c r="D50" s="34" t="s">
        <v>14</v>
      </c>
      <c r="E50" s="33">
        <v>41661</v>
      </c>
      <c r="F50" s="31" t="s">
        <v>136</v>
      </c>
    </row>
    <row r="51" spans="1:6">
      <c r="A51" s="30" t="s">
        <v>99</v>
      </c>
      <c r="B51" s="31" t="s">
        <v>6</v>
      </c>
      <c r="C51" s="43">
        <v>500</v>
      </c>
      <c r="D51" s="34" t="s">
        <v>12</v>
      </c>
      <c r="E51" s="33">
        <v>41661</v>
      </c>
      <c r="F51" s="31" t="s">
        <v>130</v>
      </c>
    </row>
    <row r="52" spans="1:6">
      <c r="A52" s="30" t="s">
        <v>100</v>
      </c>
      <c r="B52" s="31" t="s">
        <v>9</v>
      </c>
      <c r="C52" s="43">
        <v>2000</v>
      </c>
      <c r="D52" s="34" t="s">
        <v>12</v>
      </c>
      <c r="E52" s="33">
        <v>41661</v>
      </c>
      <c r="F52" s="31" t="s">
        <v>137</v>
      </c>
    </row>
    <row r="53" spans="1:6">
      <c r="A53" s="30" t="s">
        <v>101</v>
      </c>
      <c r="B53" s="31" t="s">
        <v>31</v>
      </c>
      <c r="C53" s="43">
        <v>1000</v>
      </c>
      <c r="D53" s="34" t="s">
        <v>13</v>
      </c>
      <c r="E53" s="33">
        <v>41661</v>
      </c>
      <c r="F53" s="31" t="s">
        <v>32</v>
      </c>
    </row>
    <row r="54" spans="1:6">
      <c r="A54" s="30" t="s">
        <v>102</v>
      </c>
      <c r="B54" s="31" t="s">
        <v>6</v>
      </c>
      <c r="C54" s="43">
        <v>350</v>
      </c>
      <c r="D54" s="34" t="s">
        <v>12</v>
      </c>
      <c r="E54" s="33">
        <v>41661</v>
      </c>
      <c r="F54" s="31" t="s">
        <v>134</v>
      </c>
    </row>
    <row r="55" spans="1:6">
      <c r="A55" s="30" t="s">
        <v>103</v>
      </c>
      <c r="B55" s="31" t="s">
        <v>9</v>
      </c>
      <c r="C55" s="43">
        <v>1000</v>
      </c>
      <c r="D55" s="34" t="s">
        <v>12</v>
      </c>
      <c r="E55" s="33">
        <v>41661</v>
      </c>
      <c r="F55" s="31" t="s">
        <v>138</v>
      </c>
    </row>
    <row r="56" spans="1:6">
      <c r="A56" s="30" t="s">
        <v>104</v>
      </c>
      <c r="B56" s="31" t="s">
        <v>9</v>
      </c>
      <c r="C56" s="43">
        <v>1000</v>
      </c>
      <c r="D56" s="34" t="s">
        <v>14</v>
      </c>
      <c r="E56" s="33">
        <v>41661</v>
      </c>
      <c r="F56" s="35" t="s">
        <v>7</v>
      </c>
    </row>
    <row r="57" spans="1:6">
      <c r="A57" s="30" t="s">
        <v>105</v>
      </c>
      <c r="B57" s="31" t="s">
        <v>9</v>
      </c>
      <c r="C57" s="43">
        <v>1500</v>
      </c>
      <c r="D57" s="34" t="s">
        <v>16</v>
      </c>
      <c r="E57" s="33">
        <v>41661</v>
      </c>
      <c r="F57" s="35" t="s">
        <v>7</v>
      </c>
    </row>
    <row r="58" spans="1:6">
      <c r="A58" s="30" t="s">
        <v>106</v>
      </c>
      <c r="B58" s="31" t="s">
        <v>6</v>
      </c>
      <c r="C58" s="43">
        <v>5000</v>
      </c>
      <c r="D58" s="34"/>
      <c r="E58" s="33">
        <v>41661</v>
      </c>
      <c r="F58" s="35" t="s">
        <v>7</v>
      </c>
    </row>
    <row r="59" spans="1:6">
      <c r="A59" s="30" t="s">
        <v>43</v>
      </c>
      <c r="B59" s="31" t="s">
        <v>6</v>
      </c>
      <c r="C59" s="43">
        <v>400</v>
      </c>
      <c r="D59" s="34"/>
      <c r="E59" s="33">
        <v>41662</v>
      </c>
      <c r="F59" s="35" t="s">
        <v>7</v>
      </c>
    </row>
    <row r="60" spans="1:6">
      <c r="A60" s="30" t="s">
        <v>107</v>
      </c>
      <c r="B60" s="31" t="s">
        <v>6</v>
      </c>
      <c r="C60" s="43">
        <v>5000</v>
      </c>
      <c r="D60" s="34"/>
      <c r="E60" s="33">
        <v>41662</v>
      </c>
      <c r="F60" s="35" t="s">
        <v>7</v>
      </c>
    </row>
    <row r="61" spans="1:6">
      <c r="A61" s="30" t="s">
        <v>108</v>
      </c>
      <c r="B61" s="31" t="s">
        <v>33</v>
      </c>
      <c r="C61" s="43">
        <v>1000</v>
      </c>
      <c r="D61" s="34" t="s">
        <v>14</v>
      </c>
      <c r="E61" s="33">
        <v>41662</v>
      </c>
      <c r="F61" s="31" t="s">
        <v>134</v>
      </c>
    </row>
    <row r="62" spans="1:6">
      <c r="A62" s="30" t="s">
        <v>34</v>
      </c>
      <c r="B62" s="31" t="s">
        <v>9</v>
      </c>
      <c r="C62" s="43">
        <v>300</v>
      </c>
      <c r="D62" s="34" t="s">
        <v>13</v>
      </c>
      <c r="E62" s="33">
        <v>41662</v>
      </c>
      <c r="F62" s="35" t="s">
        <v>7</v>
      </c>
    </row>
    <row r="63" spans="1:6">
      <c r="A63" s="30" t="s">
        <v>109</v>
      </c>
      <c r="B63" s="31" t="s">
        <v>9</v>
      </c>
      <c r="C63" s="43">
        <v>2000</v>
      </c>
      <c r="D63" s="34" t="s">
        <v>12</v>
      </c>
      <c r="E63" s="33">
        <v>41662</v>
      </c>
      <c r="F63" s="31" t="s">
        <v>136</v>
      </c>
    </row>
    <row r="64" spans="1:6">
      <c r="A64" s="30" t="s">
        <v>110</v>
      </c>
      <c r="B64" s="31" t="s">
        <v>6</v>
      </c>
      <c r="C64" s="43">
        <v>10000</v>
      </c>
      <c r="D64" s="34" t="s">
        <v>12</v>
      </c>
      <c r="E64" s="33">
        <v>41662</v>
      </c>
      <c r="F64" s="35" t="s">
        <v>7</v>
      </c>
    </row>
    <row r="65" spans="1:6">
      <c r="A65" s="30" t="s">
        <v>111</v>
      </c>
      <c r="B65" s="31" t="s">
        <v>9</v>
      </c>
      <c r="C65" s="43">
        <v>12500</v>
      </c>
      <c r="D65" s="34" t="s">
        <v>13</v>
      </c>
      <c r="E65" s="33">
        <v>41662</v>
      </c>
      <c r="F65" s="35" t="s">
        <v>7</v>
      </c>
    </row>
    <row r="66" spans="1:6">
      <c r="A66" s="30" t="s">
        <v>35</v>
      </c>
      <c r="B66" s="31" t="s">
        <v>9</v>
      </c>
      <c r="C66" s="43">
        <v>500</v>
      </c>
      <c r="D66" s="34" t="s">
        <v>13</v>
      </c>
      <c r="E66" s="33">
        <v>41662</v>
      </c>
      <c r="F66" s="35" t="s">
        <v>7</v>
      </c>
    </row>
    <row r="67" spans="1:6">
      <c r="A67" s="30" t="s">
        <v>47</v>
      </c>
      <c r="B67" s="31" t="s">
        <v>9</v>
      </c>
      <c r="C67" s="43">
        <v>1000</v>
      </c>
      <c r="D67" s="34"/>
      <c r="E67" s="33">
        <v>41663</v>
      </c>
      <c r="F67" s="35" t="s">
        <v>7</v>
      </c>
    </row>
    <row r="68" spans="1:6">
      <c r="A68" s="30" t="s">
        <v>112</v>
      </c>
      <c r="B68" s="31" t="s">
        <v>6</v>
      </c>
      <c r="C68" s="43">
        <v>3800</v>
      </c>
      <c r="D68" s="34"/>
      <c r="E68" s="33">
        <v>41663</v>
      </c>
      <c r="F68" s="35" t="s">
        <v>7</v>
      </c>
    </row>
    <row r="69" spans="1:6">
      <c r="A69" s="30" t="s">
        <v>113</v>
      </c>
      <c r="B69" s="31" t="s">
        <v>9</v>
      </c>
      <c r="C69" s="43">
        <v>3000</v>
      </c>
      <c r="D69" s="34" t="s">
        <v>12</v>
      </c>
      <c r="E69" s="33">
        <v>41663</v>
      </c>
      <c r="F69" s="35" t="s">
        <v>7</v>
      </c>
    </row>
    <row r="70" spans="1:6">
      <c r="A70" s="30" t="s">
        <v>114</v>
      </c>
      <c r="B70" s="31" t="s">
        <v>36</v>
      </c>
      <c r="C70" s="43">
        <v>3000</v>
      </c>
      <c r="D70" s="34" t="s">
        <v>14</v>
      </c>
      <c r="E70" s="33">
        <v>41665</v>
      </c>
      <c r="F70" s="35" t="s">
        <v>7</v>
      </c>
    </row>
    <row r="71" spans="1:6">
      <c r="A71" s="30" t="s">
        <v>115</v>
      </c>
      <c r="B71" s="31" t="s">
        <v>9</v>
      </c>
      <c r="C71" s="43">
        <v>80</v>
      </c>
      <c r="D71" s="34" t="s">
        <v>12</v>
      </c>
      <c r="E71" s="33">
        <v>41666</v>
      </c>
      <c r="F71" s="31" t="s">
        <v>139</v>
      </c>
    </row>
    <row r="72" spans="1:6">
      <c r="A72" s="30" t="s">
        <v>116</v>
      </c>
      <c r="B72" s="31" t="s">
        <v>9</v>
      </c>
      <c r="C72" s="43">
        <v>200</v>
      </c>
      <c r="D72" s="34" t="s">
        <v>14</v>
      </c>
      <c r="E72" s="33">
        <v>41666</v>
      </c>
      <c r="F72" s="35" t="s">
        <v>7</v>
      </c>
    </row>
    <row r="73" spans="1:6">
      <c r="A73" s="30" t="s">
        <v>117</v>
      </c>
      <c r="B73" s="31" t="s">
        <v>9</v>
      </c>
      <c r="C73" s="43">
        <v>10000</v>
      </c>
      <c r="D73" s="34" t="s">
        <v>12</v>
      </c>
      <c r="E73" s="33">
        <v>41667</v>
      </c>
      <c r="F73" s="35" t="s">
        <v>7</v>
      </c>
    </row>
    <row r="74" spans="1:6">
      <c r="A74" s="30" t="s">
        <v>118</v>
      </c>
      <c r="B74" s="31" t="s">
        <v>48</v>
      </c>
      <c r="C74" s="43">
        <v>5000</v>
      </c>
      <c r="D74" s="34"/>
      <c r="E74" s="33">
        <v>41667</v>
      </c>
      <c r="F74" s="35" t="s">
        <v>140</v>
      </c>
    </row>
    <row r="75" spans="1:6">
      <c r="A75" s="30" t="s">
        <v>154</v>
      </c>
      <c r="B75" s="31" t="s">
        <v>9</v>
      </c>
      <c r="C75" s="43">
        <v>3000</v>
      </c>
      <c r="D75" s="34" t="s">
        <v>12</v>
      </c>
      <c r="E75" s="33">
        <v>41668</v>
      </c>
      <c r="F75" s="35" t="s">
        <v>7</v>
      </c>
    </row>
    <row r="76" spans="1:6">
      <c r="A76" s="30" t="s">
        <v>38</v>
      </c>
      <c r="B76" s="31" t="s">
        <v>9</v>
      </c>
      <c r="C76" s="43">
        <v>500</v>
      </c>
      <c r="D76" s="34" t="s">
        <v>14</v>
      </c>
      <c r="E76" s="33">
        <v>41668</v>
      </c>
      <c r="F76" s="31" t="s">
        <v>141</v>
      </c>
    </row>
    <row r="77" spans="1:6">
      <c r="A77" s="30" t="s">
        <v>119</v>
      </c>
      <c r="B77" s="31" t="s">
        <v>39</v>
      </c>
      <c r="C77" s="43">
        <v>100</v>
      </c>
      <c r="D77" s="34" t="s">
        <v>13</v>
      </c>
      <c r="E77" s="33">
        <v>41668</v>
      </c>
      <c r="F77" s="35" t="s">
        <v>7</v>
      </c>
    </row>
    <row r="78" spans="1:6">
      <c r="A78" s="30" t="s">
        <v>40</v>
      </c>
      <c r="B78" s="31" t="s">
        <v>9</v>
      </c>
      <c r="C78" s="43">
        <v>500</v>
      </c>
      <c r="D78" s="34" t="s">
        <v>12</v>
      </c>
      <c r="E78" s="33">
        <v>41668</v>
      </c>
      <c r="F78" s="31" t="s">
        <v>142</v>
      </c>
    </row>
    <row r="79" spans="1:6">
      <c r="A79" s="30" t="s">
        <v>120</v>
      </c>
      <c r="B79" s="31" t="s">
        <v>9</v>
      </c>
      <c r="C79" s="43">
        <v>500</v>
      </c>
      <c r="D79" s="34" t="s">
        <v>12</v>
      </c>
      <c r="E79" s="33">
        <v>41668</v>
      </c>
      <c r="F79" s="31" t="s">
        <v>143</v>
      </c>
    </row>
    <row r="80" spans="1:6">
      <c r="A80" s="30" t="s">
        <v>121</v>
      </c>
      <c r="B80" s="31" t="s">
        <v>41</v>
      </c>
      <c r="C80" s="43">
        <v>10</v>
      </c>
      <c r="D80" s="34" t="s">
        <v>15</v>
      </c>
      <c r="E80" s="33">
        <v>41668</v>
      </c>
      <c r="F80" s="31" t="s">
        <v>130</v>
      </c>
    </row>
    <row r="81" spans="1:6">
      <c r="A81" s="30" t="s">
        <v>94</v>
      </c>
      <c r="B81" s="31" t="s">
        <v>6</v>
      </c>
      <c r="C81" s="43">
        <v>500</v>
      </c>
      <c r="D81" s="34" t="s">
        <v>12</v>
      </c>
      <c r="E81" s="33">
        <v>41669</v>
      </c>
      <c r="F81" s="35" t="s">
        <v>7</v>
      </c>
    </row>
    <row r="82" spans="1:6">
      <c r="A82" s="30" t="s">
        <v>122</v>
      </c>
      <c r="B82" s="31" t="s">
        <v>9</v>
      </c>
      <c r="C82" s="43">
        <v>20000</v>
      </c>
      <c r="D82" s="34" t="s">
        <v>14</v>
      </c>
      <c r="E82" s="33">
        <v>41669</v>
      </c>
      <c r="F82" s="31" t="s">
        <v>144</v>
      </c>
    </row>
    <row r="83" spans="1:6">
      <c r="A83" s="30" t="s">
        <v>123</v>
      </c>
      <c r="B83" s="31" t="s">
        <v>6</v>
      </c>
      <c r="C83" s="43">
        <v>100000</v>
      </c>
      <c r="D83" s="34"/>
      <c r="E83" s="33">
        <v>41669</v>
      </c>
      <c r="F83" s="35" t="s">
        <v>7</v>
      </c>
    </row>
    <row r="84" spans="1:6">
      <c r="A84" s="30" t="s">
        <v>47</v>
      </c>
      <c r="B84" s="31" t="s">
        <v>9</v>
      </c>
      <c r="C84" s="43">
        <v>1000</v>
      </c>
      <c r="D84" s="34"/>
      <c r="E84" s="33">
        <v>41670</v>
      </c>
      <c r="F84" s="35" t="s">
        <v>7</v>
      </c>
    </row>
    <row r="85" spans="1:6">
      <c r="A85" s="38" t="s">
        <v>30</v>
      </c>
      <c r="B85" s="31"/>
      <c r="C85" s="43">
        <f>1561.5+19973.39+953.78+4356.98+4327.69+5375+6583.06+2636.37+9158.09+4889.69+5680.4+24.53</f>
        <v>65520.480000000003</v>
      </c>
      <c r="D85" s="34"/>
      <c r="E85" s="33">
        <v>41670</v>
      </c>
      <c r="F85" s="35" t="s">
        <v>7</v>
      </c>
    </row>
    <row r="86" spans="1:6">
      <c r="A86" s="30" t="s">
        <v>153</v>
      </c>
      <c r="B86" s="31"/>
      <c r="C86" s="43">
        <f>328500+90000+76400</f>
        <v>494900</v>
      </c>
      <c r="D86" s="34"/>
      <c r="E86" s="33">
        <v>41670</v>
      </c>
      <c r="F86" s="35" t="s">
        <v>7</v>
      </c>
    </row>
    <row r="87" spans="1:6" ht="15" thickBot="1">
      <c r="A87" s="19"/>
      <c r="B87" s="8"/>
      <c r="C87" s="45"/>
      <c r="D87" s="25"/>
      <c r="E87" s="22"/>
      <c r="F87" s="8"/>
    </row>
    <row r="88" spans="1:6" ht="15" thickBot="1">
      <c r="A88" s="20" t="s">
        <v>10</v>
      </c>
      <c r="B88" s="24"/>
      <c r="C88" s="46">
        <f>SUM(C2:C87)</f>
        <v>1043750.48</v>
      </c>
      <c r="D88" s="26"/>
      <c r="E88" s="23"/>
      <c r="F88" s="21"/>
    </row>
    <row r="89" spans="1:6" ht="112">
      <c r="A89" s="5" t="s">
        <v>8</v>
      </c>
      <c r="B89" s="2"/>
      <c r="C89" s="47"/>
      <c r="D89" s="3"/>
      <c r="E89" s="4"/>
      <c r="F89" s="2"/>
    </row>
    <row r="90" spans="1:6">
      <c r="A90" s="1"/>
      <c r="B90" s="2"/>
      <c r="C90" s="47"/>
      <c r="D90" s="3"/>
      <c r="E90" s="4"/>
      <c r="F90" s="2"/>
    </row>
    <row r="91" spans="1:6">
      <c r="A91" s="1"/>
      <c r="B91" s="2"/>
      <c r="C91" s="47"/>
      <c r="D91" s="3"/>
      <c r="E91" s="4"/>
      <c r="F91" s="2"/>
    </row>
  </sheetData>
  <pageMargins left="0.7" right="0.7" top="0.75" bottom="0.75" header="0.3" footer="0.3"/>
  <pageSetup paperSize="9" orientation="portrait" horizontalDpi="180" verticalDpi="180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2014-02-20T13:12:30Z</dcterms:modified>
</cp:coreProperties>
</file>